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C:\Users\kodejsova\Documents\"/>
    </mc:Choice>
  </mc:AlternateContent>
  <bookViews>
    <workbookView xWindow="0" yWindow="0" windowWidth="28800" windowHeight="12210"/>
  </bookViews>
  <sheets>
    <sheet name="2018" sheetId="1" r:id="rId1"/>
  </sheets>
  <calcPr calcId="162913"/>
</workbook>
</file>

<file path=xl/calcChain.xml><?xml version="1.0" encoding="utf-8"?>
<calcChain xmlns="http://schemas.openxmlformats.org/spreadsheetml/2006/main">
  <c r="F5" i="1" l="1"/>
  <c r="D26" i="1"/>
  <c r="G20" i="1" l="1"/>
  <c r="D3" i="1"/>
  <c r="E3" i="1" s="1"/>
  <c r="C3" i="1"/>
  <c r="D4" i="1"/>
  <c r="F4" i="1" s="1"/>
  <c r="H4" i="1" s="1"/>
  <c r="J4" i="1" s="1"/>
  <c r="E4" i="1"/>
  <c r="G4" i="1" s="1"/>
  <c r="I4" i="1" s="1"/>
  <c r="K4" i="1" s="1"/>
  <c r="B20" i="1"/>
  <c r="C20" i="1"/>
  <c r="E20" i="1"/>
  <c r="I20" i="1"/>
  <c r="K20" i="1"/>
  <c r="F3" i="1" l="1"/>
  <c r="H3" i="1" s="1"/>
  <c r="I3" i="1" s="1"/>
  <c r="B21" i="1"/>
  <c r="D5" i="1" l="1"/>
  <c r="D20" i="1" s="1"/>
  <c r="E21" i="1" s="1"/>
  <c r="E28" i="1" s="1"/>
  <c r="F20" i="1" l="1"/>
  <c r="G21" i="1" s="1"/>
  <c r="G28" i="1" l="1"/>
  <c r="F26" i="1"/>
  <c r="H5" i="1" s="1"/>
  <c r="H20" i="1" s="1"/>
  <c r="I21" i="1" s="1"/>
  <c r="I28" i="1" l="1"/>
  <c r="K28" i="1" s="1"/>
  <c r="H26" i="1"/>
  <c r="J5" i="1" s="1"/>
  <c r="J20" i="1"/>
  <c r="K21" i="1" s="1"/>
  <c r="J26" i="1" s="1"/>
</calcChain>
</file>

<file path=xl/sharedStrings.xml><?xml version="1.0" encoding="utf-8"?>
<sst xmlns="http://schemas.openxmlformats.org/spreadsheetml/2006/main" count="27" uniqueCount="26">
  <si>
    <t>Akce</t>
  </si>
  <si>
    <t>příjem</t>
  </si>
  <si>
    <t>výdej</t>
  </si>
  <si>
    <t xml:space="preserve"> </t>
  </si>
  <si>
    <t>Součty</t>
  </si>
  <si>
    <t>saldo</t>
  </si>
  <si>
    <t>Saldo k 31. 12.</t>
  </si>
  <si>
    <t xml:space="preserve">počátek-zůstatky </t>
  </si>
  <si>
    <t>soutěž</t>
  </si>
  <si>
    <t>stavba</t>
  </si>
  <si>
    <t>v tis. Kč</t>
  </si>
  <si>
    <t>nespecifikované náklady</t>
  </si>
  <si>
    <t>vynětí ze ZPF</t>
  </si>
  <si>
    <t>projektový manažer</t>
  </si>
  <si>
    <t>TDI</t>
  </si>
  <si>
    <t>ředitel školy (od 1.9.2020)</t>
  </si>
  <si>
    <t>vybavení - interiery</t>
  </si>
  <si>
    <t>příspěvky obce</t>
  </si>
  <si>
    <t>komunikace, přípojky, od. pruh</t>
  </si>
  <si>
    <t>projekční práce + AD</t>
  </si>
  <si>
    <t>členské příspěvky obce</t>
  </si>
  <si>
    <t xml:space="preserve">LOŠBATES, dobrovolný svazek obcí                                                                                                              střednědobý  výhled  rozpočtu na roky 2018-2022  </t>
  </si>
  <si>
    <t>úvěr čerpání</t>
  </si>
  <si>
    <t>splátky úvěru</t>
  </si>
  <si>
    <t>zůstatek úvěru</t>
  </si>
  <si>
    <t>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</si>
</sst>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24"/>
      <name val="Garamond"/>
      <family val="1"/>
      <charset val="238"/>
    </font>
    <font>
      <sz val="18"/>
      <name val="Garamond"/>
      <family val="1"/>
      <charset val="238"/>
    </font>
    <font>
      <sz val="20"/>
      <name val="Garamond"/>
      <family val="1"/>
      <charset val="238"/>
    </font>
    <font>
      <b/>
      <sz val="20"/>
      <name val="Garamond"/>
      <family val="1"/>
      <charset val="238"/>
    </font>
    <font>
      <b/>
      <sz val="18"/>
      <name val="Garamond"/>
      <family val="1"/>
      <charset val="238"/>
    </font>
    <font>
      <b/>
      <sz val="20"/>
      <color rgb="FFFF0000"/>
      <name val="Garamond"/>
      <family val="1"/>
      <charset val="238"/>
    </font>
    <font>
      <b/>
      <sz val="20"/>
      <color rgb="FF00B050"/>
      <name val="Garamond"/>
      <family val="1"/>
      <charset val="238"/>
    </font>
    <font>
      <sz val="20"/>
      <color rgb="FF0070C0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Fill="1"/>
    <xf numFmtId="0" fontId="0" fillId="0" borderId="0" xfId="0" applyFont="1" applyFill="1"/>
    <xf numFmtId="0" fontId="1" fillId="0" borderId="0" xfId="0" applyFont="1" applyFill="1"/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2" fillId="0" borderId="0" xfId="0" applyFont="1" applyFill="1"/>
    <xf numFmtId="0" fontId="1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2" borderId="1" xfId="0" applyFont="1" applyFill="1" applyBorder="1" applyAlignment="1">
      <alignment horizontal="left"/>
    </xf>
    <xf numFmtId="3" fontId="6" fillId="2" borderId="1" xfId="0" applyNumberFormat="1" applyFont="1" applyFill="1" applyBorder="1"/>
    <xf numFmtId="3" fontId="7" fillId="2" borderId="1" xfId="0" applyNumberFormat="1" applyFont="1" applyFill="1" applyBorder="1"/>
    <xf numFmtId="0" fontId="7" fillId="3" borderId="1" xfId="0" applyFont="1" applyFill="1" applyBorder="1" applyAlignment="1">
      <alignment horizontal="left"/>
    </xf>
    <xf numFmtId="3" fontId="6" fillId="3" borderId="1" xfId="0" applyNumberFormat="1" applyFont="1" applyFill="1" applyBorder="1"/>
    <xf numFmtId="3" fontId="7" fillId="3" borderId="1" xfId="0" applyNumberFormat="1" applyFont="1" applyFill="1" applyBorder="1"/>
    <xf numFmtId="0" fontId="7" fillId="4" borderId="1" xfId="0" applyFont="1" applyFill="1" applyBorder="1" applyAlignment="1">
      <alignment horizontal="left"/>
    </xf>
    <xf numFmtId="3" fontId="6" fillId="4" borderId="1" xfId="0" applyNumberFormat="1" applyFont="1" applyFill="1" applyBorder="1"/>
    <xf numFmtId="3" fontId="7" fillId="4" borderId="1" xfId="0" applyNumberFormat="1" applyFont="1" applyFill="1" applyBorder="1"/>
    <xf numFmtId="0" fontId="7" fillId="5" borderId="1" xfId="0" applyFont="1" applyFill="1" applyBorder="1" applyAlignment="1">
      <alignment horizontal="left"/>
    </xf>
    <xf numFmtId="3" fontId="6" fillId="5" borderId="1" xfId="0" applyNumberFormat="1" applyFont="1" applyFill="1" applyBorder="1"/>
    <xf numFmtId="3" fontId="7" fillId="5" borderId="1" xfId="0" applyNumberFormat="1" applyFont="1" applyFill="1" applyBorder="1"/>
    <xf numFmtId="0" fontId="7" fillId="6" borderId="1" xfId="0" applyFont="1" applyFill="1" applyBorder="1" applyAlignment="1">
      <alignment horizontal="left"/>
    </xf>
    <xf numFmtId="3" fontId="6" fillId="6" borderId="1" xfId="0" applyNumberFormat="1" applyFont="1" applyFill="1" applyBorder="1"/>
    <xf numFmtId="3" fontId="7" fillId="6" borderId="1" xfId="0" applyNumberFormat="1" applyFont="1" applyFill="1" applyBorder="1"/>
    <xf numFmtId="0" fontId="7" fillId="0" borderId="2" xfId="0" applyFont="1" applyBorder="1"/>
    <xf numFmtId="0" fontId="7" fillId="4" borderId="3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7" fillId="0" borderId="5" xfId="0" applyFont="1" applyBorder="1"/>
    <xf numFmtId="0" fontId="7" fillId="6" borderId="6" xfId="0" applyFont="1" applyFill="1" applyBorder="1" applyAlignment="1">
      <alignment horizontal="left"/>
    </xf>
    <xf numFmtId="0" fontId="6" fillId="0" borderId="5" xfId="0" applyFont="1" applyBorder="1"/>
    <xf numFmtId="3" fontId="6" fillId="6" borderId="6" xfId="0" applyNumberFormat="1" applyFont="1" applyFill="1" applyBorder="1"/>
    <xf numFmtId="0" fontId="6" fillId="0" borderId="5" xfId="0" applyFont="1" applyFill="1" applyBorder="1"/>
    <xf numFmtId="0" fontId="7" fillId="0" borderId="5" xfId="0" applyFont="1" applyFill="1" applyBorder="1"/>
    <xf numFmtId="3" fontId="7" fillId="6" borderId="6" xfId="0" applyNumberFormat="1" applyFont="1" applyFill="1" applyBorder="1"/>
    <xf numFmtId="0" fontId="8" fillId="4" borderId="8" xfId="0" applyFont="1" applyFill="1" applyBorder="1"/>
    <xf numFmtId="3" fontId="8" fillId="3" borderId="8" xfId="0" applyNumberFormat="1" applyFont="1" applyFill="1" applyBorder="1"/>
    <xf numFmtId="3" fontId="8" fillId="2" borderId="8" xfId="0" applyNumberFormat="1" applyFont="1" applyFill="1" applyBorder="1"/>
    <xf numFmtId="3" fontId="8" fillId="5" borderId="8" xfId="0" applyNumberFormat="1" applyFont="1" applyFill="1" applyBorder="1"/>
    <xf numFmtId="0" fontId="8" fillId="6" borderId="8" xfId="0" applyFont="1" applyFill="1" applyBorder="1"/>
    <xf numFmtId="3" fontId="8" fillId="6" borderId="9" xfId="0" applyNumberFormat="1" applyFont="1" applyFill="1" applyBorder="1"/>
    <xf numFmtId="0" fontId="7" fillId="0" borderId="10" xfId="0" applyFont="1" applyBorder="1"/>
    <xf numFmtId="3" fontId="7" fillId="4" borderId="11" xfId="0" applyNumberFormat="1" applyFont="1" applyFill="1" applyBorder="1"/>
    <xf numFmtId="3" fontId="7" fillId="3" borderId="11" xfId="0" applyNumberFormat="1" applyFont="1" applyFill="1" applyBorder="1"/>
    <xf numFmtId="3" fontId="7" fillId="2" borderId="11" xfId="0" applyNumberFormat="1" applyFont="1" applyFill="1" applyBorder="1"/>
    <xf numFmtId="3" fontId="7" fillId="5" borderId="11" xfId="0" applyNumberFormat="1" applyFont="1" applyFill="1" applyBorder="1"/>
    <xf numFmtId="3" fontId="7" fillId="6" borderId="11" xfId="0" applyNumberFormat="1" applyFont="1" applyFill="1" applyBorder="1"/>
    <xf numFmtId="3" fontId="7" fillId="6" borderId="12" xfId="0" applyNumberFormat="1" applyFont="1" applyFill="1" applyBorder="1"/>
    <xf numFmtId="3" fontId="7" fillId="4" borderId="3" xfId="0" applyNumberFormat="1" applyFont="1" applyFill="1" applyBorder="1"/>
    <xf numFmtId="3" fontId="7" fillId="3" borderId="3" xfId="0" applyNumberFormat="1" applyFont="1" applyFill="1" applyBorder="1"/>
    <xf numFmtId="3" fontId="7" fillId="2" borderId="3" xfId="0" applyNumberFormat="1" applyFont="1" applyFill="1" applyBorder="1"/>
    <xf numFmtId="3" fontId="7" fillId="5" borderId="3" xfId="0" applyNumberFormat="1" applyFont="1" applyFill="1" applyBorder="1"/>
    <xf numFmtId="3" fontId="7" fillId="6" borderId="3" xfId="0" applyNumberFormat="1" applyFont="1" applyFill="1" applyBorder="1"/>
    <xf numFmtId="3" fontId="7" fillId="6" borderId="4" xfId="0" applyNumberFormat="1" applyFont="1" applyFill="1" applyBorder="1"/>
    <xf numFmtId="0" fontId="7" fillId="0" borderId="7" xfId="0" applyFont="1" applyBorder="1"/>
    <xf numFmtId="3" fontId="7" fillId="4" borderId="8" xfId="0" applyNumberFormat="1" applyFont="1" applyFill="1" applyBorder="1"/>
    <xf numFmtId="0" fontId="9" fillId="0" borderId="10" xfId="0" applyFont="1" applyBorder="1"/>
    <xf numFmtId="3" fontId="9" fillId="4" borderId="11" xfId="0" applyNumberFormat="1" applyFont="1" applyFill="1" applyBorder="1"/>
    <xf numFmtId="3" fontId="9" fillId="3" borderId="11" xfId="0" applyNumberFormat="1" applyFont="1" applyFill="1" applyBorder="1"/>
    <xf numFmtId="3" fontId="9" fillId="2" borderId="11" xfId="0" applyNumberFormat="1" applyFont="1" applyFill="1" applyBorder="1"/>
    <xf numFmtId="3" fontId="9" fillId="5" borderId="11" xfId="0" applyNumberFormat="1" applyFont="1" applyFill="1" applyBorder="1"/>
    <xf numFmtId="3" fontId="9" fillId="6" borderId="11" xfId="0" applyNumberFormat="1" applyFont="1" applyFill="1" applyBorder="1"/>
    <xf numFmtId="3" fontId="9" fillId="6" borderId="12" xfId="0" applyNumberFormat="1" applyFont="1" applyFill="1" applyBorder="1"/>
    <xf numFmtId="0" fontId="7" fillId="0" borderId="13" xfId="0" applyFont="1" applyBorder="1"/>
    <xf numFmtId="3" fontId="10" fillId="4" borderId="14" xfId="0" applyNumberFormat="1" applyFont="1" applyFill="1" applyBorder="1"/>
    <xf numFmtId="3" fontId="10" fillId="3" borderId="14" xfId="0" applyNumberFormat="1" applyFont="1" applyFill="1" applyBorder="1"/>
    <xf numFmtId="3" fontId="10" fillId="2" borderId="14" xfId="0" applyNumberFormat="1" applyFont="1" applyFill="1" applyBorder="1"/>
    <xf numFmtId="3" fontId="10" fillId="5" borderId="14" xfId="0" applyNumberFormat="1" applyFont="1" applyFill="1" applyBorder="1"/>
    <xf numFmtId="3" fontId="10" fillId="6" borderId="14" xfId="0" applyNumberFormat="1" applyFont="1" applyFill="1" applyBorder="1"/>
    <xf numFmtId="3" fontId="10" fillId="6" borderId="15" xfId="0" applyNumberFormat="1" applyFont="1" applyFill="1" applyBorder="1"/>
    <xf numFmtId="0" fontId="10" fillId="0" borderId="13" xfId="0" applyFont="1" applyBorder="1"/>
    <xf numFmtId="3" fontId="11" fillId="3" borderId="1" xfId="0" applyNumberFormat="1" applyFont="1" applyFill="1" applyBorder="1"/>
    <xf numFmtId="3" fontId="11" fillId="2" borderId="1" xfId="0" applyNumberFormat="1" applyFont="1" applyFill="1" applyBorder="1"/>
    <xf numFmtId="3" fontId="11" fillId="5" borderId="1" xfId="0" applyNumberFormat="1" applyFont="1" applyFill="1" applyBorder="1"/>
    <xf numFmtId="3" fontId="3" fillId="0" borderId="0" xfId="0" applyNumberFormat="1" applyFont="1"/>
    <xf numFmtId="3" fontId="5" fillId="0" borderId="0" xfId="0" applyNumberFormat="1" applyFont="1"/>
    <xf numFmtId="3" fontId="5" fillId="0" borderId="0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zoomScale="69" zoomScaleNormal="69" workbookViewId="0">
      <selection activeCell="A31" sqref="A31"/>
    </sheetView>
  </sheetViews>
  <sheetFormatPr defaultRowHeight="12.75" x14ac:dyDescent="0.2"/>
  <cols>
    <col min="1" max="1" width="50" customWidth="1"/>
    <col min="2" max="2" width="15.5703125" customWidth="1"/>
    <col min="3" max="3" width="15" customWidth="1"/>
    <col min="4" max="4" width="15.140625" customWidth="1"/>
    <col min="5" max="5" width="13.5703125" customWidth="1"/>
    <col min="6" max="6" width="14.5703125" customWidth="1"/>
    <col min="7" max="7" width="15.85546875" customWidth="1"/>
    <col min="8" max="8" width="14.5703125" customWidth="1"/>
    <col min="9" max="9" width="16.140625" customWidth="1"/>
    <col min="10" max="10" width="15.5703125" customWidth="1"/>
    <col min="11" max="11" width="16.5703125" style="1" customWidth="1"/>
    <col min="12" max="12" width="25.7109375" customWidth="1"/>
  </cols>
  <sheetData>
    <row r="1" spans="1:13" ht="75" customHeight="1" x14ac:dyDescent="0.35">
      <c r="A1" s="86" t="s">
        <v>21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7"/>
    </row>
    <row r="2" spans="1:13" ht="23.25" customHeight="1" thickBot="1" x14ac:dyDescent="0.45">
      <c r="A2" s="13"/>
      <c r="B2" s="13" t="s">
        <v>10</v>
      </c>
      <c r="C2" s="13"/>
      <c r="D2" s="13"/>
      <c r="E2" s="13"/>
      <c r="F2" s="13"/>
      <c r="G2" s="13"/>
      <c r="H2" s="13"/>
      <c r="I2" s="13"/>
      <c r="J2" s="13"/>
      <c r="K2" s="14"/>
      <c r="L2" s="7"/>
    </row>
    <row r="3" spans="1:13" s="2" customFormat="1" ht="26.25" x14ac:dyDescent="0.4">
      <c r="A3" s="30"/>
      <c r="B3" s="31">
        <v>2018</v>
      </c>
      <c r="C3" s="31">
        <f>B3</f>
        <v>2018</v>
      </c>
      <c r="D3" s="32">
        <f>B3+1</f>
        <v>2019</v>
      </c>
      <c r="E3" s="32">
        <f>D3</f>
        <v>2019</v>
      </c>
      <c r="F3" s="33">
        <f>D3+1</f>
        <v>2020</v>
      </c>
      <c r="G3" s="33">
        <v>2020</v>
      </c>
      <c r="H3" s="34">
        <f>F3+1</f>
        <v>2021</v>
      </c>
      <c r="I3" s="34">
        <f>H3</f>
        <v>2021</v>
      </c>
      <c r="J3" s="35">
        <v>2022</v>
      </c>
      <c r="K3" s="36">
        <v>2022</v>
      </c>
      <c r="L3" s="6"/>
      <c r="M3" s="10"/>
    </row>
    <row r="4" spans="1:13" s="2" customFormat="1" ht="26.25" x14ac:dyDescent="0.4">
      <c r="A4" s="37" t="s">
        <v>0</v>
      </c>
      <c r="B4" s="21" t="s">
        <v>1</v>
      </c>
      <c r="C4" s="21" t="s">
        <v>2</v>
      </c>
      <c r="D4" s="18" t="str">
        <f t="shared" ref="D4:K4" si="0">B4</f>
        <v>příjem</v>
      </c>
      <c r="E4" s="18" t="str">
        <f t="shared" si="0"/>
        <v>výdej</v>
      </c>
      <c r="F4" s="15" t="str">
        <f t="shared" si="0"/>
        <v>příjem</v>
      </c>
      <c r="G4" s="15" t="str">
        <f t="shared" si="0"/>
        <v>výdej</v>
      </c>
      <c r="H4" s="24" t="str">
        <f t="shared" si="0"/>
        <v>příjem</v>
      </c>
      <c r="I4" s="24" t="str">
        <f t="shared" si="0"/>
        <v>výdej</v>
      </c>
      <c r="J4" s="27" t="str">
        <f t="shared" si="0"/>
        <v>příjem</v>
      </c>
      <c r="K4" s="38" t="str">
        <f t="shared" si="0"/>
        <v>výdej</v>
      </c>
      <c r="L4" s="6" t="s">
        <v>3</v>
      </c>
    </row>
    <row r="5" spans="1:13" ht="26.25" x14ac:dyDescent="0.4">
      <c r="A5" s="39" t="s">
        <v>7</v>
      </c>
      <c r="B5" s="22">
        <v>1284.7919999999999</v>
      </c>
      <c r="C5" s="22">
        <v>0</v>
      </c>
      <c r="D5" s="19">
        <f>B21</f>
        <v>1409.7919999999995</v>
      </c>
      <c r="E5" s="19">
        <v>0</v>
      </c>
      <c r="F5" s="16">
        <f>D26</f>
        <v>280.79200000000128</v>
      </c>
      <c r="G5" s="16">
        <v>0</v>
      </c>
      <c r="H5" s="25">
        <f>F26</f>
        <v>363.79200000001583</v>
      </c>
      <c r="I5" s="25">
        <v>0</v>
      </c>
      <c r="J5" s="28">
        <f>H26</f>
        <v>374.79200000001583</v>
      </c>
      <c r="K5" s="40">
        <v>0</v>
      </c>
      <c r="L5" s="7"/>
    </row>
    <row r="6" spans="1:13" ht="26.25" x14ac:dyDescent="0.4">
      <c r="A6" s="39" t="s">
        <v>8</v>
      </c>
      <c r="B6" s="22">
        <v>0</v>
      </c>
      <c r="C6" s="22">
        <v>2500</v>
      </c>
      <c r="D6" s="19">
        <v>0</v>
      </c>
      <c r="E6" s="19">
        <v>0</v>
      </c>
      <c r="F6" s="16">
        <v>0</v>
      </c>
      <c r="G6" s="16">
        <v>0</v>
      </c>
      <c r="H6" s="25">
        <v>0</v>
      </c>
      <c r="I6" s="25">
        <v>0</v>
      </c>
      <c r="J6" s="28">
        <v>0</v>
      </c>
      <c r="K6" s="40">
        <v>0</v>
      </c>
      <c r="L6" s="7"/>
    </row>
    <row r="7" spans="1:13" ht="26.25" x14ac:dyDescent="0.4">
      <c r="A7" s="39" t="s">
        <v>19</v>
      </c>
      <c r="B7" s="22">
        <v>0</v>
      </c>
      <c r="C7" s="22">
        <v>7000</v>
      </c>
      <c r="D7" s="19">
        <v>0</v>
      </c>
      <c r="E7" s="19">
        <v>12342</v>
      </c>
      <c r="F7" s="16">
        <v>0</v>
      </c>
      <c r="G7" s="16">
        <v>818</v>
      </c>
      <c r="H7" s="25">
        <v>0</v>
      </c>
      <c r="I7" s="25">
        <v>409</v>
      </c>
      <c r="J7" s="28">
        <v>0</v>
      </c>
      <c r="K7" s="40">
        <v>0</v>
      </c>
      <c r="L7" s="7"/>
    </row>
    <row r="8" spans="1:13" s="3" customFormat="1" ht="26.25" x14ac:dyDescent="0.4">
      <c r="A8" s="41" t="s">
        <v>11</v>
      </c>
      <c r="B8" s="22">
        <v>0</v>
      </c>
      <c r="C8" s="22">
        <v>605</v>
      </c>
      <c r="D8" s="19">
        <v>0</v>
      </c>
      <c r="E8" s="19">
        <v>1210</v>
      </c>
      <c r="F8" s="16">
        <v>0</v>
      </c>
      <c r="G8" s="16">
        <v>1210</v>
      </c>
      <c r="H8" s="25">
        <v>0</v>
      </c>
      <c r="I8" s="25">
        <v>1210</v>
      </c>
      <c r="J8" s="28">
        <v>0</v>
      </c>
      <c r="K8" s="40">
        <v>605</v>
      </c>
      <c r="L8" s="8"/>
    </row>
    <row r="9" spans="1:13" s="3" customFormat="1" ht="26.25" x14ac:dyDescent="0.4">
      <c r="A9" s="41" t="s">
        <v>12</v>
      </c>
      <c r="B9" s="22">
        <v>0</v>
      </c>
      <c r="C9" s="22">
        <v>0</v>
      </c>
      <c r="D9" s="19">
        <v>0</v>
      </c>
      <c r="E9" s="19">
        <v>2500</v>
      </c>
      <c r="F9" s="16">
        <v>0</v>
      </c>
      <c r="G9" s="16">
        <v>0</v>
      </c>
      <c r="H9" s="25">
        <v>0</v>
      </c>
      <c r="I9" s="25">
        <v>0</v>
      </c>
      <c r="J9" s="28">
        <v>0</v>
      </c>
      <c r="K9" s="40">
        <v>0</v>
      </c>
      <c r="L9" s="8"/>
    </row>
    <row r="10" spans="1:13" s="3" customFormat="1" ht="26.25" x14ac:dyDescent="0.4">
      <c r="A10" s="41" t="s">
        <v>18</v>
      </c>
      <c r="B10" s="22">
        <v>0</v>
      </c>
      <c r="C10" s="22">
        <v>0</v>
      </c>
      <c r="D10" s="80">
        <v>7200</v>
      </c>
      <c r="E10" s="19">
        <v>8470</v>
      </c>
      <c r="F10" s="16">
        <v>0</v>
      </c>
      <c r="G10" s="16">
        <v>0</v>
      </c>
      <c r="H10" s="25">
        <v>0</v>
      </c>
      <c r="I10" s="25">
        <v>0</v>
      </c>
      <c r="J10" s="28">
        <v>0</v>
      </c>
      <c r="K10" s="40">
        <v>0</v>
      </c>
      <c r="L10" s="8"/>
    </row>
    <row r="11" spans="1:13" s="3" customFormat="1" ht="26.25" x14ac:dyDescent="0.4">
      <c r="A11" s="41" t="s">
        <v>9</v>
      </c>
      <c r="B11" s="22">
        <v>0</v>
      </c>
      <c r="C11" s="22">
        <v>0</v>
      </c>
      <c r="D11" s="80">
        <v>20570</v>
      </c>
      <c r="E11" s="19">
        <v>24200</v>
      </c>
      <c r="F11" s="81">
        <v>133705</v>
      </c>
      <c r="G11" s="16">
        <v>157300</v>
      </c>
      <c r="H11" s="82">
        <v>62739</v>
      </c>
      <c r="I11" s="25">
        <v>73810</v>
      </c>
      <c r="J11" s="28">
        <v>0</v>
      </c>
      <c r="K11" s="40">
        <v>0</v>
      </c>
      <c r="L11" s="8"/>
    </row>
    <row r="12" spans="1:13" s="4" customFormat="1" ht="26.25" x14ac:dyDescent="0.4">
      <c r="A12" s="41" t="s">
        <v>13</v>
      </c>
      <c r="B12" s="22">
        <v>0</v>
      </c>
      <c r="C12" s="22">
        <v>0</v>
      </c>
      <c r="D12" s="80">
        <v>514</v>
      </c>
      <c r="E12" s="19">
        <v>605</v>
      </c>
      <c r="F12" s="81">
        <v>1028</v>
      </c>
      <c r="G12" s="16">
        <v>1210</v>
      </c>
      <c r="H12" s="82">
        <v>772</v>
      </c>
      <c r="I12" s="25">
        <v>908</v>
      </c>
      <c r="J12" s="28">
        <v>0</v>
      </c>
      <c r="K12" s="40">
        <v>0</v>
      </c>
      <c r="L12" s="8"/>
    </row>
    <row r="13" spans="1:13" ht="26.25" x14ac:dyDescent="0.4">
      <c r="A13" s="39" t="s">
        <v>14</v>
      </c>
      <c r="B13" s="22">
        <v>0</v>
      </c>
      <c r="C13" s="22">
        <v>0</v>
      </c>
      <c r="D13" s="80">
        <v>206</v>
      </c>
      <c r="E13" s="19">
        <v>242</v>
      </c>
      <c r="F13" s="81">
        <v>1028</v>
      </c>
      <c r="G13" s="16">
        <v>1210</v>
      </c>
      <c r="H13" s="82">
        <v>772</v>
      </c>
      <c r="I13" s="25">
        <v>908</v>
      </c>
      <c r="J13" s="28">
        <v>0</v>
      </c>
      <c r="K13" s="40">
        <v>0</v>
      </c>
      <c r="L13" s="7"/>
    </row>
    <row r="14" spans="1:13" ht="26.25" x14ac:dyDescent="0.4">
      <c r="A14" s="39" t="s">
        <v>15</v>
      </c>
      <c r="B14" s="22">
        <v>0</v>
      </c>
      <c r="C14" s="22">
        <v>0</v>
      </c>
      <c r="D14" s="19">
        <v>0</v>
      </c>
      <c r="E14" s="19">
        <v>0</v>
      </c>
      <c r="F14" s="16">
        <v>0</v>
      </c>
      <c r="G14" s="16">
        <v>400</v>
      </c>
      <c r="H14" s="25">
        <v>0</v>
      </c>
      <c r="I14" s="25">
        <v>750</v>
      </c>
      <c r="J14" s="28">
        <v>0</v>
      </c>
      <c r="K14" s="40">
        <v>0</v>
      </c>
      <c r="L14" s="7"/>
    </row>
    <row r="15" spans="1:13" ht="26.25" x14ac:dyDescent="0.4">
      <c r="A15" s="39" t="s">
        <v>16</v>
      </c>
      <c r="B15" s="22">
        <v>0</v>
      </c>
      <c r="C15" s="22">
        <v>0</v>
      </c>
      <c r="D15" s="19">
        <v>0</v>
      </c>
      <c r="E15" s="19">
        <v>0</v>
      </c>
      <c r="F15" s="16">
        <v>0</v>
      </c>
      <c r="G15" s="16">
        <v>0</v>
      </c>
      <c r="H15" s="82">
        <v>18513</v>
      </c>
      <c r="I15" s="25">
        <v>21780</v>
      </c>
      <c r="J15" s="28">
        <v>0</v>
      </c>
      <c r="K15" s="40">
        <v>0</v>
      </c>
      <c r="L15" s="7"/>
    </row>
    <row r="16" spans="1:13" ht="26.25" x14ac:dyDescent="0.4">
      <c r="A16" s="39" t="s">
        <v>20</v>
      </c>
      <c r="B16" s="22">
        <v>430</v>
      </c>
      <c r="C16" s="22">
        <v>0</v>
      </c>
      <c r="D16" s="19">
        <v>450</v>
      </c>
      <c r="E16" s="19">
        <v>0</v>
      </c>
      <c r="F16" s="16">
        <v>470</v>
      </c>
      <c r="G16" s="16">
        <v>0</v>
      </c>
      <c r="H16" s="25">
        <v>490</v>
      </c>
      <c r="I16" s="25">
        <v>0</v>
      </c>
      <c r="J16" s="28">
        <v>500</v>
      </c>
      <c r="K16" s="40">
        <v>0</v>
      </c>
      <c r="L16" s="7"/>
    </row>
    <row r="17" spans="1:18" ht="26.25" x14ac:dyDescent="0.4">
      <c r="A17" s="39" t="s">
        <v>17</v>
      </c>
      <c r="B17" s="22">
        <v>9800</v>
      </c>
      <c r="C17" s="22">
        <v>0</v>
      </c>
      <c r="D17" s="19">
        <v>12000</v>
      </c>
      <c r="E17" s="19">
        <v>0</v>
      </c>
      <c r="F17" s="16">
        <v>3500</v>
      </c>
      <c r="G17" s="16">
        <v>0</v>
      </c>
      <c r="H17" s="25">
        <v>3500</v>
      </c>
      <c r="I17" s="25">
        <v>0</v>
      </c>
      <c r="J17" s="28">
        <v>3605</v>
      </c>
      <c r="K17" s="40">
        <v>0</v>
      </c>
      <c r="L17" s="7"/>
    </row>
    <row r="18" spans="1:18" ht="26.25" x14ac:dyDescent="0.4">
      <c r="A18" s="39" t="s">
        <v>23</v>
      </c>
      <c r="B18" s="22">
        <v>0</v>
      </c>
      <c r="C18" s="22">
        <v>0</v>
      </c>
      <c r="D18" s="19">
        <v>0</v>
      </c>
      <c r="E18" s="19">
        <v>0</v>
      </c>
      <c r="F18" s="16">
        <v>0</v>
      </c>
      <c r="G18" s="16">
        <v>3500</v>
      </c>
      <c r="H18" s="25">
        <v>0</v>
      </c>
      <c r="I18" s="25">
        <v>3500</v>
      </c>
      <c r="J18" s="28">
        <v>0</v>
      </c>
      <c r="K18" s="40">
        <v>3500</v>
      </c>
      <c r="L18" s="7"/>
    </row>
    <row r="19" spans="1:18" s="2" customFormat="1" ht="26.25" x14ac:dyDescent="0.4">
      <c r="A19" s="39"/>
      <c r="B19" s="22"/>
      <c r="C19" s="22"/>
      <c r="D19" s="19"/>
      <c r="E19" s="19"/>
      <c r="F19" s="16"/>
      <c r="G19" s="16"/>
      <c r="H19" s="25"/>
      <c r="I19" s="25"/>
      <c r="J19" s="28"/>
      <c r="K19" s="40"/>
      <c r="L19" s="6"/>
    </row>
    <row r="20" spans="1:18" s="5" customFormat="1" ht="26.25" x14ac:dyDescent="0.4">
      <c r="A20" s="42" t="s">
        <v>4</v>
      </c>
      <c r="B20" s="23">
        <f t="shared" ref="B20:K20" si="1">SUM(B5:B19)</f>
        <v>11514.791999999999</v>
      </c>
      <c r="C20" s="23">
        <f t="shared" si="1"/>
        <v>10105</v>
      </c>
      <c r="D20" s="20">
        <f t="shared" si="1"/>
        <v>42349.792000000001</v>
      </c>
      <c r="E20" s="20">
        <f t="shared" si="1"/>
        <v>49569</v>
      </c>
      <c r="F20" s="17">
        <f t="shared" si="1"/>
        <v>140011.79200000002</v>
      </c>
      <c r="G20" s="17">
        <f t="shared" si="1"/>
        <v>165648</v>
      </c>
      <c r="H20" s="26">
        <f t="shared" si="1"/>
        <v>87149.792000000016</v>
      </c>
      <c r="I20" s="26">
        <f t="shared" si="1"/>
        <v>103275</v>
      </c>
      <c r="J20" s="29">
        <f t="shared" si="1"/>
        <v>4479.7920000000158</v>
      </c>
      <c r="K20" s="43">
        <f t="shared" si="1"/>
        <v>4105</v>
      </c>
      <c r="L20" s="9"/>
      <c r="N20" s="10"/>
      <c r="O20"/>
      <c r="P20"/>
      <c r="Q20"/>
      <c r="R20"/>
    </row>
    <row r="21" spans="1:18" s="2" customFormat="1" ht="26.25" x14ac:dyDescent="0.4">
      <c r="A21" s="37" t="s">
        <v>6</v>
      </c>
      <c r="B21" s="23">
        <f>B20-C20</f>
        <v>1409.7919999999995</v>
      </c>
      <c r="C21" s="23"/>
      <c r="D21" s="20"/>
      <c r="E21" s="20">
        <f>D20-E20</f>
        <v>-7219.2079999999987</v>
      </c>
      <c r="F21" s="17"/>
      <c r="G21" s="17">
        <f>F20-G20</f>
        <v>-25636.207999999984</v>
      </c>
      <c r="H21" s="26"/>
      <c r="I21" s="26">
        <f>H20-I20</f>
        <v>-16125.207999999984</v>
      </c>
      <c r="J21" s="29"/>
      <c r="K21" s="43">
        <f>J20-K20</f>
        <v>374.79200000001583</v>
      </c>
      <c r="L21" s="6"/>
      <c r="N21"/>
      <c r="O21"/>
      <c r="P21"/>
      <c r="Q21"/>
      <c r="R21"/>
    </row>
    <row r="22" spans="1:18" s="2" customFormat="1" ht="26.25" x14ac:dyDescent="0.4">
      <c r="A22" s="50"/>
      <c r="B22" s="51"/>
      <c r="C22" s="51"/>
      <c r="D22" s="52"/>
      <c r="E22" s="52"/>
      <c r="F22" s="53"/>
      <c r="G22" s="53"/>
      <c r="H22" s="54"/>
      <c r="I22" s="54"/>
      <c r="J22" s="55"/>
      <c r="K22" s="56"/>
      <c r="L22" s="6"/>
      <c r="N22"/>
      <c r="O22"/>
      <c r="P22"/>
      <c r="Q22"/>
      <c r="R22"/>
    </row>
    <row r="23" spans="1:18" s="2" customFormat="1" ht="26.25" x14ac:dyDescent="0.4">
      <c r="A23" s="50"/>
      <c r="B23" s="51"/>
      <c r="C23" s="51"/>
      <c r="D23" s="52"/>
      <c r="E23" s="52"/>
      <c r="F23" s="53"/>
      <c r="G23" s="53"/>
      <c r="H23" s="54"/>
      <c r="I23" s="54"/>
      <c r="J23" s="55"/>
      <c r="K23" s="56"/>
      <c r="L23" s="6"/>
      <c r="N23"/>
      <c r="O23"/>
      <c r="P23"/>
      <c r="Q23"/>
      <c r="R23"/>
    </row>
    <row r="24" spans="1:18" s="2" customFormat="1" ht="27" thickBot="1" x14ac:dyDescent="0.45">
      <c r="A24" s="50" t="s">
        <v>25</v>
      </c>
      <c r="B24" s="51"/>
      <c r="C24" s="51"/>
      <c r="D24" s="52"/>
      <c r="E24" s="52"/>
      <c r="F24" s="53"/>
      <c r="G24" s="53"/>
      <c r="H24" s="54"/>
      <c r="I24" s="54"/>
      <c r="J24" s="55"/>
      <c r="K24" s="56"/>
      <c r="L24" s="6"/>
      <c r="N24"/>
      <c r="O24"/>
      <c r="P24"/>
      <c r="Q24"/>
      <c r="R24"/>
    </row>
    <row r="25" spans="1:18" s="2" customFormat="1" ht="26.25" x14ac:dyDescent="0.4">
      <c r="A25" s="30" t="s">
        <v>22</v>
      </c>
      <c r="B25" s="57">
        <v>0</v>
      </c>
      <c r="C25" s="57"/>
      <c r="D25" s="58">
        <v>7500</v>
      </c>
      <c r="E25" s="58"/>
      <c r="F25" s="59">
        <v>26000</v>
      </c>
      <c r="G25" s="59"/>
      <c r="H25" s="60">
        <v>16500</v>
      </c>
      <c r="I25" s="60"/>
      <c r="J25" s="61">
        <v>0</v>
      </c>
      <c r="K25" s="62"/>
      <c r="L25" s="6"/>
      <c r="N25"/>
      <c r="O25"/>
      <c r="P25"/>
      <c r="Q25"/>
      <c r="R25"/>
    </row>
    <row r="26" spans="1:18" s="2" customFormat="1" ht="26.25" x14ac:dyDescent="0.4">
      <c r="A26" s="72" t="s">
        <v>5</v>
      </c>
      <c r="B26" s="23"/>
      <c r="C26" s="23"/>
      <c r="D26" s="20">
        <f>D25+E21</f>
        <v>280.79200000000128</v>
      </c>
      <c r="E26" s="20"/>
      <c r="F26" s="17">
        <f>F25+G21</f>
        <v>363.79200000001583</v>
      </c>
      <c r="G26" s="17"/>
      <c r="H26" s="26">
        <f>H25+I21</f>
        <v>374.79200000001583</v>
      </c>
      <c r="I26" s="26"/>
      <c r="J26" s="29">
        <f>J25+K21</f>
        <v>374.79200000001583</v>
      </c>
      <c r="K26" s="43"/>
      <c r="L26" s="6"/>
      <c r="N26"/>
      <c r="O26"/>
      <c r="P26"/>
      <c r="Q26"/>
      <c r="R26"/>
    </row>
    <row r="27" spans="1:18" s="2" customFormat="1" ht="26.25" x14ac:dyDescent="0.4">
      <c r="A27" s="79" t="s">
        <v>23</v>
      </c>
      <c r="B27" s="73"/>
      <c r="C27" s="73"/>
      <c r="D27" s="74">
        <v>0</v>
      </c>
      <c r="E27" s="74"/>
      <c r="F27" s="75">
        <v>3500</v>
      </c>
      <c r="G27" s="75"/>
      <c r="H27" s="76">
        <v>3500</v>
      </c>
      <c r="I27" s="76"/>
      <c r="J27" s="77">
        <v>3500</v>
      </c>
      <c r="K27" s="78"/>
      <c r="L27" s="6"/>
      <c r="N27"/>
      <c r="O27"/>
      <c r="P27"/>
      <c r="Q27"/>
      <c r="R27"/>
    </row>
    <row r="28" spans="1:18" s="2" customFormat="1" ht="26.25" customHeight="1" x14ac:dyDescent="0.4">
      <c r="A28" s="65" t="s">
        <v>24</v>
      </c>
      <c r="B28" s="66"/>
      <c r="C28" s="66"/>
      <c r="D28" s="67"/>
      <c r="E28" s="67">
        <f>D25</f>
        <v>7500</v>
      </c>
      <c r="F28" s="68"/>
      <c r="G28" s="68">
        <f>E28+F25-F27</f>
        <v>30000</v>
      </c>
      <c r="H28" s="69"/>
      <c r="I28" s="69">
        <f>G28+H25-H27</f>
        <v>43000</v>
      </c>
      <c r="J28" s="70"/>
      <c r="K28" s="71">
        <f>I28+J25-J27</f>
        <v>39500</v>
      </c>
      <c r="L28" s="6"/>
      <c r="N28"/>
      <c r="O28"/>
      <c r="P28"/>
      <c r="Q28"/>
      <c r="R28"/>
    </row>
    <row r="29" spans="1:18" ht="26.25" customHeight="1" thickBot="1" x14ac:dyDescent="0.45">
      <c r="A29" s="63"/>
      <c r="B29" s="64"/>
      <c r="C29" s="44"/>
      <c r="D29" s="45"/>
      <c r="E29" s="45"/>
      <c r="F29" s="46"/>
      <c r="G29" s="46"/>
      <c r="H29" s="47"/>
      <c r="I29" s="47"/>
      <c r="J29" s="48"/>
      <c r="K29" s="49"/>
      <c r="L29" s="7"/>
    </row>
    <row r="30" spans="1:18" ht="26.25" customHeight="1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2"/>
      <c r="L30" s="7"/>
    </row>
    <row r="31" spans="1:18" ht="26.25" customHeight="1" x14ac:dyDescent="0.35">
      <c r="A31" s="11"/>
      <c r="B31" s="84"/>
      <c r="C31" s="11"/>
      <c r="D31" s="84"/>
      <c r="E31" s="11"/>
      <c r="F31" s="84"/>
      <c r="G31" s="11"/>
      <c r="H31" s="84"/>
      <c r="I31" s="11"/>
      <c r="J31" s="84"/>
      <c r="K31" s="12"/>
      <c r="L31" s="83"/>
    </row>
    <row r="32" spans="1:18" ht="25.5" customHeight="1" x14ac:dyDescent="0.35">
      <c r="A32" s="11"/>
      <c r="B32" s="11"/>
      <c r="C32" s="84"/>
      <c r="D32" s="11"/>
      <c r="E32" s="84"/>
      <c r="F32" s="11"/>
      <c r="G32" s="84"/>
      <c r="H32" s="11"/>
      <c r="I32" s="84"/>
      <c r="J32" s="11"/>
      <c r="K32" s="85"/>
      <c r="L32" s="83"/>
    </row>
    <row r="33" spans="1:12" ht="25.5" customHeight="1" x14ac:dyDescent="0.35">
      <c r="A33" s="11"/>
      <c r="B33" s="11"/>
      <c r="C33" s="11"/>
      <c r="D33" s="84"/>
      <c r="E33" s="11"/>
      <c r="F33" s="84"/>
      <c r="G33" s="11"/>
      <c r="H33" s="84"/>
      <c r="I33" s="11"/>
      <c r="J33" s="11"/>
      <c r="K33" s="12"/>
      <c r="L33" s="83"/>
    </row>
    <row r="34" spans="1:12" ht="25.5" customHeight="1" x14ac:dyDescent="0.35">
      <c r="A34" s="11"/>
      <c r="B34" s="11"/>
      <c r="C34" s="11"/>
      <c r="D34" s="84"/>
      <c r="E34" s="11"/>
      <c r="F34" s="84"/>
      <c r="G34" s="11"/>
      <c r="H34" s="84"/>
      <c r="I34" s="11"/>
      <c r="J34" s="11"/>
      <c r="K34" s="12"/>
      <c r="L34" s="83"/>
    </row>
    <row r="35" spans="1:12" ht="25.5" customHeight="1" x14ac:dyDescent="0.3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2"/>
      <c r="L35" s="7"/>
    </row>
    <row r="36" spans="1:12" ht="23.25" x14ac:dyDescent="0.3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2"/>
      <c r="L36" s="7"/>
    </row>
    <row r="37" spans="1:12" ht="23.25" x14ac:dyDescent="0.3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2"/>
      <c r="L37" s="7"/>
    </row>
    <row r="38" spans="1:12" ht="23.25" x14ac:dyDescent="0.3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2"/>
      <c r="L38" s="7"/>
    </row>
  </sheetData>
  <sheetProtection selectLockedCells="1" selectUnlockedCells="1"/>
  <mergeCells count="1">
    <mergeCell ref="A1:K1"/>
  </mergeCells>
  <pageMargins left="0.78749999999999998" right="0.78749999999999998" top="0.39374999999999999" bottom="0.39374999999999999" header="0.51180555555555551" footer="0.51180555555555551"/>
  <pageSetup paperSize="9" scale="6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hrebcova</dc:creator>
  <cp:lastModifiedBy>kodejsova</cp:lastModifiedBy>
  <cp:lastPrinted>2018-01-11T10:36:50Z</cp:lastPrinted>
  <dcterms:created xsi:type="dcterms:W3CDTF">2017-02-02T10:08:09Z</dcterms:created>
  <dcterms:modified xsi:type="dcterms:W3CDTF">2018-01-15T09:46:00Z</dcterms:modified>
</cp:coreProperties>
</file>