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rozpočty\"/>
    </mc:Choice>
  </mc:AlternateContent>
  <xr:revisionPtr revIDLastSave="0" documentId="13_ncr:1_{0D018C29-1855-4CB8-B18C-8E37D3B0CA4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ist4" sheetId="4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4" i="4" l="1"/>
  <c r="E68" i="4"/>
  <c r="E58" i="4"/>
  <c r="E112" i="4" s="1"/>
  <c r="E90" i="4"/>
  <c r="E87" i="4"/>
  <c r="E71" i="4"/>
  <c r="E106" i="4"/>
  <c r="E104" i="4"/>
  <c r="E76" i="4"/>
  <c r="E66" i="4"/>
  <c r="E64" i="4"/>
  <c r="E60" i="4"/>
  <c r="E35" i="4" l="1"/>
  <c r="E36" i="4" l="1"/>
  <c r="E37" i="4" s="1"/>
</calcChain>
</file>

<file path=xl/sharedStrings.xml><?xml version="1.0" encoding="utf-8"?>
<sst xmlns="http://schemas.openxmlformats.org/spreadsheetml/2006/main" count="126" uniqueCount="76">
  <si>
    <t>§</t>
  </si>
  <si>
    <t>položka</t>
  </si>
  <si>
    <t>Příjmy</t>
  </si>
  <si>
    <t>Částka Kč</t>
  </si>
  <si>
    <t>Výdaje</t>
  </si>
  <si>
    <t>Daň z příjmu fyz.os. - záv.činn.</t>
  </si>
  <si>
    <t>Daň z příjmu fyz.os. - OSVČ</t>
  </si>
  <si>
    <t>Daň z příjmu fyz.os. - kapit.výnosy</t>
  </si>
  <si>
    <t>Daň z příjmu -práv.osoby</t>
  </si>
  <si>
    <t>DPH</t>
  </si>
  <si>
    <t>Poplatek odpad</t>
  </si>
  <si>
    <t>Poplatek psi</t>
  </si>
  <si>
    <t>Správní poplatky</t>
  </si>
  <si>
    <t>Daň z nemovitosti</t>
  </si>
  <si>
    <t>Příspěvek kostel Mukařov</t>
  </si>
  <si>
    <t>Územní plán, regulační plány</t>
  </si>
  <si>
    <t>Globální dotace (krajský úřad)</t>
  </si>
  <si>
    <t xml:space="preserve">Financování  </t>
  </si>
  <si>
    <t>Popl. z ubytovací kapacity</t>
  </si>
  <si>
    <t>Daň z příjmů PO za obce</t>
  </si>
  <si>
    <t>Dopravní obslužnost (autobusové linky)</t>
  </si>
  <si>
    <t>Kanalizace stavba (projekt ČOV)</t>
  </si>
  <si>
    <t>Věcné dary (životní jubilea)</t>
  </si>
  <si>
    <t>Příspěvek hasiči Tehovec</t>
  </si>
  <si>
    <t>Bankovní poplatky</t>
  </si>
  <si>
    <t>Bytové hospodářství</t>
  </si>
  <si>
    <t>Územní rozvoj</t>
  </si>
  <si>
    <t>Zneškodňování nebezpečných odpadů</t>
  </si>
  <si>
    <t>Činnost místní správy</t>
  </si>
  <si>
    <t>Obecné příjmy z finančních operací</t>
  </si>
  <si>
    <t>Převody vlastním fondům</t>
  </si>
  <si>
    <t>Silnice</t>
  </si>
  <si>
    <t>Ostatní záležitosti pozemních komunikací</t>
  </si>
  <si>
    <t xml:space="preserve">Mateřská škola </t>
  </si>
  <si>
    <t>Základní školství</t>
  </si>
  <si>
    <t>Divadelní činnost</t>
  </si>
  <si>
    <t>Ostatní záležitosti kultury</t>
  </si>
  <si>
    <t>Veřejné osvětlení</t>
  </si>
  <si>
    <t>Příspěvek Modré dveře</t>
  </si>
  <si>
    <t xml:space="preserve">Zastupitelstvo </t>
  </si>
  <si>
    <t>Ostatní finanční operace</t>
  </si>
  <si>
    <t>Územní rozvoj (věcná břemena)</t>
  </si>
  <si>
    <t>Odvod z loterií (od 1.1.2017)</t>
  </si>
  <si>
    <t>org</t>
  </si>
  <si>
    <t xml:space="preserve">Voda stavba </t>
  </si>
  <si>
    <t>Nebytové hospodářství</t>
  </si>
  <si>
    <t>Knihovnické činnosti</t>
  </si>
  <si>
    <t>Zneškodňování ost. odpadů (Kovošrot)</t>
  </si>
  <si>
    <t>Pohřebnictví</t>
  </si>
  <si>
    <t>Popl. za užívání veř. prostr.</t>
  </si>
  <si>
    <t>5***</t>
  </si>
  <si>
    <t>Běžné výdaje</t>
  </si>
  <si>
    <t>6***</t>
  </si>
  <si>
    <t>Kapitálové výdaje</t>
  </si>
  <si>
    <t>Ostatní zájmová činnost</t>
  </si>
  <si>
    <t>372*</t>
  </si>
  <si>
    <t>Nakládání s odpady</t>
  </si>
  <si>
    <t>Veřejná zeleň</t>
  </si>
  <si>
    <t>Územní rozvoj (Ječniště)</t>
  </si>
  <si>
    <t>Příjmy celkem</t>
  </si>
  <si>
    <t>Výdaje celkem</t>
  </si>
  <si>
    <t>OBEC LOUŇOVICE</t>
  </si>
  <si>
    <t>IČO:  00240435</t>
  </si>
  <si>
    <t>viz internetové stránky obce (http://www.lounovice.cz/urad-2/</t>
  </si>
  <si>
    <t>Sejmuto:</t>
  </si>
  <si>
    <t>Příspěvek na ochranu přírody</t>
  </si>
  <si>
    <t>Krizové řízení</t>
  </si>
  <si>
    <t xml:space="preserve">Vyvěšeno na ÚD a EÚD: </t>
  </si>
  <si>
    <t>Příspěvek hospic</t>
  </si>
  <si>
    <t>Zpětný odběr odpadů (EKOKOM, TextilEco)</t>
  </si>
  <si>
    <t>Investiční příspěvky Region Jih</t>
  </si>
  <si>
    <t>Příspěvek</t>
  </si>
  <si>
    <t>zůstatky na BÚ a pokladně k 31.12.2019</t>
  </si>
  <si>
    <t xml:space="preserve">Informace o plnění rozpočtu 2019: </t>
  </si>
  <si>
    <t>Příspěvek pečovatelská služba</t>
  </si>
  <si>
    <t>Schválený rozpočet na rok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</si>
</sst>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i/>
      <sz val="11"/>
      <color rgb="FF00B05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0"/>
      <color rgb="FF0070C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4" fontId="0" fillId="0" borderId="0" xfId="0" applyNumberFormat="1"/>
    <xf numFmtId="0" fontId="3" fillId="0" borderId="1" xfId="0" applyFont="1" applyBorder="1"/>
    <xf numFmtId="4" fontId="1" fillId="0" borderId="1" xfId="0" applyNumberFormat="1" applyFont="1" applyBorder="1"/>
    <xf numFmtId="4" fontId="0" fillId="0" borderId="1" xfId="0" applyNumberFormat="1" applyBorder="1"/>
    <xf numFmtId="4" fontId="1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4" fontId="5" fillId="2" borderId="1" xfId="0" applyNumberFormat="1" applyFont="1" applyFill="1" applyBorder="1"/>
    <xf numFmtId="4" fontId="6" fillId="0" borderId="1" xfId="0" applyNumberFormat="1" applyFont="1" applyBorder="1"/>
    <xf numFmtId="4" fontId="7" fillId="0" borderId="1" xfId="0" applyNumberFormat="1" applyFont="1" applyBorder="1"/>
    <xf numFmtId="0" fontId="4" fillId="0" borderId="1" xfId="0" applyFont="1" applyBorder="1"/>
    <xf numFmtId="0" fontId="0" fillId="0" borderId="0" xfId="0" applyAlignment="1">
      <alignment horizontal="right"/>
    </xf>
    <xf numFmtId="0" fontId="8" fillId="0" borderId="0" xfId="0" applyFont="1" applyAlignment="1">
      <alignment horizontal="right"/>
    </xf>
    <xf numFmtId="0" fontId="9" fillId="0" borderId="1" xfId="0" applyFont="1" applyBorder="1"/>
    <xf numFmtId="4" fontId="10" fillId="0" borderId="1" xfId="0" applyNumberFormat="1" applyFont="1" applyBorder="1"/>
    <xf numFmtId="164" fontId="11" fillId="0" borderId="1" xfId="0" applyNumberFormat="1" applyFont="1" applyBorder="1" applyAlignment="1">
      <alignment horizontal="right"/>
    </xf>
    <xf numFmtId="0" fontId="0" fillId="0" borderId="1" xfId="0" applyFont="1" applyBorder="1"/>
    <xf numFmtId="4" fontId="0" fillId="0" borderId="1" xfId="0" applyNumberFormat="1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120"/>
  <sheetViews>
    <sheetView tabSelected="1" topLeftCell="A10" workbookViewId="0">
      <selection activeCell="L21" sqref="L21"/>
    </sheetView>
  </sheetViews>
  <sheetFormatPr defaultRowHeight="15" x14ac:dyDescent="0.25"/>
  <cols>
    <col min="4" max="4" width="40.7109375" customWidth="1"/>
    <col min="5" max="5" width="15.7109375" customWidth="1"/>
    <col min="6" max="6" width="12.42578125" bestFit="1" customWidth="1"/>
  </cols>
  <sheetData>
    <row r="2" spans="1:5" ht="18.75" x14ac:dyDescent="0.3">
      <c r="A2" s="1" t="s">
        <v>61</v>
      </c>
      <c r="D2" s="20"/>
      <c r="E2" s="20" t="s">
        <v>62</v>
      </c>
    </row>
    <row r="4" spans="1:5" ht="18.75" x14ac:dyDescent="0.3">
      <c r="A4" s="1" t="s">
        <v>75</v>
      </c>
      <c r="D4" s="19"/>
    </row>
    <row r="5" spans="1:5" ht="18.75" x14ac:dyDescent="0.3">
      <c r="A5" s="1"/>
    </row>
    <row r="6" spans="1:5" ht="18.75" x14ac:dyDescent="0.3">
      <c r="A6" s="1"/>
    </row>
    <row r="8" spans="1:5" ht="14.1" customHeight="1" x14ac:dyDescent="0.25">
      <c r="A8" s="5" t="s">
        <v>0</v>
      </c>
      <c r="B8" s="5" t="s">
        <v>1</v>
      </c>
      <c r="C8" s="5" t="s">
        <v>43</v>
      </c>
      <c r="D8" s="2" t="s">
        <v>2</v>
      </c>
      <c r="E8" s="5" t="s">
        <v>3</v>
      </c>
    </row>
    <row r="9" spans="1:5" ht="14.1" customHeight="1" x14ac:dyDescent="0.25">
      <c r="A9" s="3"/>
      <c r="B9" s="5">
        <v>1111</v>
      </c>
      <c r="C9" s="4"/>
      <c r="D9" s="3" t="s">
        <v>5</v>
      </c>
      <c r="E9" s="10">
        <v>3400000</v>
      </c>
    </row>
    <row r="10" spans="1:5" ht="14.1" customHeight="1" x14ac:dyDescent="0.25">
      <c r="A10" s="3"/>
      <c r="B10" s="5">
        <v>1112</v>
      </c>
      <c r="C10" s="4"/>
      <c r="D10" s="3" t="s">
        <v>6</v>
      </c>
      <c r="E10" s="10">
        <v>90000</v>
      </c>
    </row>
    <row r="11" spans="1:5" ht="14.1" customHeight="1" x14ac:dyDescent="0.25">
      <c r="A11" s="3"/>
      <c r="B11" s="5">
        <v>1113</v>
      </c>
      <c r="C11" s="4"/>
      <c r="D11" s="3" t="s">
        <v>7</v>
      </c>
      <c r="E11" s="10">
        <v>300000</v>
      </c>
    </row>
    <row r="12" spans="1:5" ht="14.1" customHeight="1" x14ac:dyDescent="0.25">
      <c r="A12" s="3"/>
      <c r="B12" s="5">
        <v>1121</v>
      </c>
      <c r="C12" s="4"/>
      <c r="D12" s="3" t="s">
        <v>8</v>
      </c>
      <c r="E12" s="10">
        <v>3000000</v>
      </c>
    </row>
    <row r="13" spans="1:5" ht="14.1" customHeight="1" x14ac:dyDescent="0.25">
      <c r="A13" s="3"/>
      <c r="B13" s="5">
        <v>1122</v>
      </c>
      <c r="C13" s="4"/>
      <c r="D13" s="3" t="s">
        <v>19</v>
      </c>
      <c r="E13" s="10">
        <v>318630</v>
      </c>
    </row>
    <row r="14" spans="1:5" ht="14.1" customHeight="1" x14ac:dyDescent="0.25">
      <c r="A14" s="3"/>
      <c r="B14" s="5">
        <v>1211</v>
      </c>
      <c r="C14" s="4"/>
      <c r="D14" s="3" t="s">
        <v>9</v>
      </c>
      <c r="E14" s="10">
        <v>6800000</v>
      </c>
    </row>
    <row r="15" spans="1:5" ht="14.1" customHeight="1" x14ac:dyDescent="0.25">
      <c r="A15" s="3"/>
      <c r="B15" s="5">
        <v>1340</v>
      </c>
      <c r="C15" s="4"/>
      <c r="D15" s="3" t="s">
        <v>10</v>
      </c>
      <c r="E15" s="10">
        <v>1570000</v>
      </c>
    </row>
    <row r="16" spans="1:5" ht="14.1" customHeight="1" x14ac:dyDescent="0.25">
      <c r="A16" s="3"/>
      <c r="B16" s="5">
        <v>1341</v>
      </c>
      <c r="C16" s="4"/>
      <c r="D16" s="3" t="s">
        <v>11</v>
      </c>
      <c r="E16" s="10">
        <v>60000</v>
      </c>
    </row>
    <row r="17" spans="1:5" ht="14.1" customHeight="1" x14ac:dyDescent="0.25">
      <c r="A17" s="3"/>
      <c r="B17" s="5">
        <v>1343</v>
      </c>
      <c r="C17" s="4"/>
      <c r="D17" s="3" t="s">
        <v>49</v>
      </c>
      <c r="E17" s="10">
        <v>1000</v>
      </c>
    </row>
    <row r="18" spans="1:5" ht="14.1" customHeight="1" x14ac:dyDescent="0.25">
      <c r="A18" s="3"/>
      <c r="B18" s="5">
        <v>1342</v>
      </c>
      <c r="C18" s="4"/>
      <c r="D18" s="3" t="s">
        <v>18</v>
      </c>
      <c r="E18" s="10">
        <v>1000</v>
      </c>
    </row>
    <row r="19" spans="1:5" ht="14.1" customHeight="1" x14ac:dyDescent="0.25">
      <c r="A19" s="3"/>
      <c r="B19" s="5">
        <v>1361</v>
      </c>
      <c r="C19" s="4"/>
      <c r="D19" s="3" t="s">
        <v>12</v>
      </c>
      <c r="E19" s="10">
        <v>45000</v>
      </c>
    </row>
    <row r="20" spans="1:5" ht="14.1" customHeight="1" x14ac:dyDescent="0.25">
      <c r="A20" s="3"/>
      <c r="B20" s="5">
        <v>1381</v>
      </c>
      <c r="C20" s="4"/>
      <c r="D20" s="3" t="s">
        <v>42</v>
      </c>
      <c r="E20" s="10">
        <v>70000</v>
      </c>
    </row>
    <row r="21" spans="1:5" ht="14.1" customHeight="1" x14ac:dyDescent="0.25">
      <c r="A21" s="3"/>
      <c r="B21" s="5">
        <v>1511</v>
      </c>
      <c r="C21" s="4"/>
      <c r="D21" s="3" t="s">
        <v>13</v>
      </c>
      <c r="E21" s="10">
        <v>1000000</v>
      </c>
    </row>
    <row r="22" spans="1:5" ht="14.1" customHeight="1" x14ac:dyDescent="0.25">
      <c r="A22" s="3"/>
      <c r="B22" s="5">
        <v>4112</v>
      </c>
      <c r="C22" s="4"/>
      <c r="D22" s="3" t="s">
        <v>16</v>
      </c>
      <c r="E22" s="10">
        <v>248600</v>
      </c>
    </row>
    <row r="23" spans="1:5" ht="14.1" customHeight="1" x14ac:dyDescent="0.25">
      <c r="A23" s="5">
        <v>3314</v>
      </c>
      <c r="B23" s="4"/>
      <c r="C23" s="4"/>
      <c r="D23" s="3" t="s">
        <v>46</v>
      </c>
      <c r="E23" s="10">
        <v>7000</v>
      </c>
    </row>
    <row r="24" spans="1:5" ht="14.1" customHeight="1" x14ac:dyDescent="0.25">
      <c r="A24" s="5">
        <v>3612</v>
      </c>
      <c r="B24" s="4"/>
      <c r="C24" s="4"/>
      <c r="D24" s="3" t="s">
        <v>25</v>
      </c>
      <c r="E24" s="10">
        <v>310000</v>
      </c>
    </row>
    <row r="25" spans="1:5" ht="14.1" customHeight="1" x14ac:dyDescent="0.25">
      <c r="A25" s="5">
        <v>3613</v>
      </c>
      <c r="B25" s="4"/>
      <c r="C25" s="4"/>
      <c r="D25" s="3" t="s">
        <v>45</v>
      </c>
      <c r="E25" s="10">
        <v>500000</v>
      </c>
    </row>
    <row r="26" spans="1:5" ht="14.1" customHeight="1" x14ac:dyDescent="0.25">
      <c r="A26" s="5">
        <v>3632</v>
      </c>
      <c r="B26" s="4"/>
      <c r="C26" s="4"/>
      <c r="D26" s="3" t="s">
        <v>48</v>
      </c>
      <c r="E26" s="10">
        <v>20000</v>
      </c>
    </row>
    <row r="27" spans="1:5" ht="14.1" customHeight="1" x14ac:dyDescent="0.25">
      <c r="A27" s="5">
        <v>3636</v>
      </c>
      <c r="B27" s="4"/>
      <c r="C27" s="4"/>
      <c r="D27" s="3" t="s">
        <v>26</v>
      </c>
      <c r="E27" s="10">
        <v>840000</v>
      </c>
    </row>
    <row r="28" spans="1:5" ht="14.1" customHeight="1" x14ac:dyDescent="0.25">
      <c r="A28" s="5">
        <v>3639</v>
      </c>
      <c r="B28" s="4"/>
      <c r="C28" s="4"/>
      <c r="D28" s="3" t="s">
        <v>41</v>
      </c>
      <c r="E28" s="10">
        <v>50000</v>
      </c>
    </row>
    <row r="29" spans="1:5" ht="14.1" customHeight="1" x14ac:dyDescent="0.25">
      <c r="A29" s="5">
        <v>3724</v>
      </c>
      <c r="B29" s="4"/>
      <c r="C29" s="4"/>
      <c r="D29" s="3" t="s">
        <v>27</v>
      </c>
      <c r="E29" s="10">
        <v>25000</v>
      </c>
    </row>
    <row r="30" spans="1:5" ht="14.1" customHeight="1" x14ac:dyDescent="0.25">
      <c r="A30" s="5">
        <v>3725</v>
      </c>
      <c r="B30" s="4"/>
      <c r="C30" s="4"/>
      <c r="D30" s="3" t="s">
        <v>69</v>
      </c>
      <c r="E30" s="10">
        <v>181000</v>
      </c>
    </row>
    <row r="31" spans="1:5" ht="14.1" customHeight="1" x14ac:dyDescent="0.25">
      <c r="A31" s="5">
        <v>3726</v>
      </c>
      <c r="B31" s="4"/>
      <c r="C31" s="4"/>
      <c r="D31" s="3" t="s">
        <v>47</v>
      </c>
      <c r="E31" s="10">
        <v>20000</v>
      </c>
    </row>
    <row r="32" spans="1:5" ht="14.1" customHeight="1" x14ac:dyDescent="0.25">
      <c r="A32" s="5">
        <v>6171</v>
      </c>
      <c r="B32" s="4"/>
      <c r="C32" s="4"/>
      <c r="D32" s="3" t="s">
        <v>28</v>
      </c>
      <c r="E32" s="10">
        <v>60000</v>
      </c>
    </row>
    <row r="33" spans="1:5" ht="14.1" customHeight="1" x14ac:dyDescent="0.25">
      <c r="A33" s="5">
        <v>6310</v>
      </c>
      <c r="B33" s="4"/>
      <c r="C33" s="4"/>
      <c r="D33" s="3" t="s">
        <v>29</v>
      </c>
      <c r="E33" s="10">
        <v>500</v>
      </c>
    </row>
    <row r="34" spans="1:5" ht="14.1" customHeight="1" x14ac:dyDescent="0.25">
      <c r="A34" s="5">
        <v>6330</v>
      </c>
      <c r="B34" s="4"/>
      <c r="C34" s="4"/>
      <c r="D34" s="3" t="s">
        <v>30</v>
      </c>
      <c r="E34" s="10">
        <v>1250000</v>
      </c>
    </row>
    <row r="35" spans="1:5" ht="14.1" customHeight="1" x14ac:dyDescent="0.25">
      <c r="A35" s="3"/>
      <c r="B35" s="4"/>
      <c r="C35" s="4"/>
      <c r="D35" s="8" t="s">
        <v>59</v>
      </c>
      <c r="E35" s="16">
        <f>SUM(E9:E34)</f>
        <v>20167730</v>
      </c>
    </row>
    <row r="36" spans="1:5" ht="14.1" customHeight="1" x14ac:dyDescent="0.25">
      <c r="A36" s="14"/>
      <c r="B36" s="13">
        <v>8115</v>
      </c>
      <c r="C36" s="13"/>
      <c r="D36" s="14" t="s">
        <v>17</v>
      </c>
      <c r="E36" s="15">
        <f>E112-E35</f>
        <v>2577028</v>
      </c>
    </row>
    <row r="37" spans="1:5" ht="14.1" customHeight="1" x14ac:dyDescent="0.25">
      <c r="A37" s="3"/>
      <c r="B37" s="4"/>
      <c r="C37" s="4"/>
      <c r="D37" s="3"/>
      <c r="E37" s="22">
        <f>E35+E36</f>
        <v>22744758</v>
      </c>
    </row>
    <row r="38" spans="1:5" ht="14.1" customHeight="1" x14ac:dyDescent="0.25">
      <c r="A38" s="3"/>
      <c r="B38" s="3"/>
      <c r="C38" s="3"/>
      <c r="D38" s="3"/>
      <c r="E38" s="3"/>
    </row>
    <row r="39" spans="1:5" ht="14.1" customHeight="1" x14ac:dyDescent="0.25">
      <c r="A39" s="3"/>
      <c r="B39" s="3"/>
      <c r="C39" s="3"/>
      <c r="D39" s="21" t="s">
        <v>72</v>
      </c>
      <c r="E39" s="23">
        <v>2627754.0099999998</v>
      </c>
    </row>
    <row r="40" spans="1:5" ht="14.1" customHeight="1" x14ac:dyDescent="0.25"/>
    <row r="41" spans="1:5" ht="14.1" customHeight="1" x14ac:dyDescent="0.25"/>
    <row r="42" spans="1:5" ht="14.1" customHeight="1" x14ac:dyDescent="0.25"/>
    <row r="43" spans="1:5" ht="14.1" customHeight="1" x14ac:dyDescent="0.25"/>
    <row r="44" spans="1:5" ht="14.1" customHeight="1" x14ac:dyDescent="0.25"/>
    <row r="45" spans="1:5" ht="14.1" customHeight="1" x14ac:dyDescent="0.25"/>
    <row r="46" spans="1:5" ht="14.1" customHeight="1" x14ac:dyDescent="0.25"/>
    <row r="47" spans="1:5" ht="14.1" customHeight="1" x14ac:dyDescent="0.25"/>
    <row r="48" spans="1:5" ht="14.1" customHeight="1" x14ac:dyDescent="0.25"/>
    <row r="49" spans="1:5" ht="14.1" customHeight="1" x14ac:dyDescent="0.25"/>
    <row r="50" spans="1:5" ht="14.1" customHeight="1" x14ac:dyDescent="0.25"/>
    <row r="51" spans="1:5" ht="14.1" customHeight="1" x14ac:dyDescent="0.25"/>
    <row r="52" spans="1:5" ht="14.1" customHeight="1" x14ac:dyDescent="0.25"/>
    <row r="53" spans="1:5" ht="14.1" customHeight="1" x14ac:dyDescent="0.25"/>
    <row r="54" spans="1:5" ht="14.1" customHeight="1" x14ac:dyDescent="0.25"/>
    <row r="55" spans="1:5" ht="14.1" customHeight="1" x14ac:dyDescent="0.25"/>
    <row r="56" spans="1:5" ht="14.1" customHeight="1" x14ac:dyDescent="0.25"/>
    <row r="57" spans="1:5" ht="14.1" customHeight="1" x14ac:dyDescent="0.25">
      <c r="A57" s="5" t="s">
        <v>0</v>
      </c>
      <c r="B57" s="5" t="s">
        <v>1</v>
      </c>
      <c r="C57" s="5" t="s">
        <v>43</v>
      </c>
      <c r="D57" s="2" t="s">
        <v>4</v>
      </c>
      <c r="E57" s="5" t="s">
        <v>3</v>
      </c>
    </row>
    <row r="58" spans="1:5" ht="14.1" customHeight="1" x14ac:dyDescent="0.25">
      <c r="A58" s="5">
        <v>2212</v>
      </c>
      <c r="B58" s="3"/>
      <c r="C58" s="3"/>
      <c r="D58" s="2" t="s">
        <v>31</v>
      </c>
      <c r="E58" s="11">
        <f>E59</f>
        <v>1100000</v>
      </c>
    </row>
    <row r="59" spans="1:5" ht="14.1" customHeight="1" x14ac:dyDescent="0.25">
      <c r="A59" s="4"/>
      <c r="B59" s="4" t="s">
        <v>50</v>
      </c>
      <c r="C59" s="3"/>
      <c r="D59" s="3" t="s">
        <v>51</v>
      </c>
      <c r="E59" s="12">
        <v>1100000</v>
      </c>
    </row>
    <row r="60" spans="1:5" ht="14.1" customHeight="1" x14ac:dyDescent="0.25">
      <c r="A60" s="5">
        <v>2219</v>
      </c>
      <c r="B60" s="4"/>
      <c r="C60" s="3"/>
      <c r="D60" s="2" t="s">
        <v>32</v>
      </c>
      <c r="E60" s="9">
        <f>E61+E62</f>
        <v>710000</v>
      </c>
    </row>
    <row r="61" spans="1:5" ht="14.1" customHeight="1" x14ac:dyDescent="0.25">
      <c r="A61" s="5"/>
      <c r="B61" s="4" t="s">
        <v>50</v>
      </c>
      <c r="C61" s="3"/>
      <c r="D61" s="3" t="s">
        <v>51</v>
      </c>
      <c r="E61" s="10">
        <v>10000</v>
      </c>
    </row>
    <row r="62" spans="1:5" ht="14.1" customHeight="1" x14ac:dyDescent="0.25">
      <c r="A62" s="5"/>
      <c r="B62" s="4" t="s">
        <v>52</v>
      </c>
      <c r="C62" s="3"/>
      <c r="D62" s="3" t="s">
        <v>53</v>
      </c>
      <c r="E62" s="10">
        <v>700000</v>
      </c>
    </row>
    <row r="63" spans="1:5" ht="14.1" customHeight="1" x14ac:dyDescent="0.25">
      <c r="A63" s="5">
        <v>2292</v>
      </c>
      <c r="B63" s="5">
        <v>5193</v>
      </c>
      <c r="C63" s="3"/>
      <c r="D63" s="2" t="s">
        <v>20</v>
      </c>
      <c r="E63" s="9">
        <v>300000</v>
      </c>
    </row>
    <row r="64" spans="1:5" ht="14.1" customHeight="1" x14ac:dyDescent="0.25">
      <c r="A64" s="5">
        <v>2310</v>
      </c>
      <c r="B64" s="4"/>
      <c r="C64" s="3"/>
      <c r="D64" s="2" t="s">
        <v>44</v>
      </c>
      <c r="E64" s="9">
        <f>E65</f>
        <v>250000</v>
      </c>
    </row>
    <row r="65" spans="1:5" ht="14.1" customHeight="1" x14ac:dyDescent="0.25">
      <c r="A65" s="5"/>
      <c r="B65" s="4" t="s">
        <v>52</v>
      </c>
      <c r="C65" s="3"/>
      <c r="D65" s="3" t="s">
        <v>53</v>
      </c>
      <c r="E65" s="10">
        <v>250000</v>
      </c>
    </row>
    <row r="66" spans="1:5" ht="14.1" customHeight="1" x14ac:dyDescent="0.25">
      <c r="A66" s="5">
        <v>2321</v>
      </c>
      <c r="B66" s="5"/>
      <c r="C66" s="3"/>
      <c r="D66" s="2" t="s">
        <v>21</v>
      </c>
      <c r="E66" s="9">
        <f>E67</f>
        <v>600000</v>
      </c>
    </row>
    <row r="67" spans="1:5" ht="14.1" customHeight="1" x14ac:dyDescent="0.25">
      <c r="A67" s="5"/>
      <c r="B67" s="4" t="s">
        <v>52</v>
      </c>
      <c r="C67" s="3"/>
      <c r="D67" s="3" t="s">
        <v>53</v>
      </c>
      <c r="E67" s="10">
        <v>600000</v>
      </c>
    </row>
    <row r="68" spans="1:5" ht="14.1" customHeight="1" x14ac:dyDescent="0.25">
      <c r="A68" s="5">
        <v>3111</v>
      </c>
      <c r="B68" s="4"/>
      <c r="C68" s="3"/>
      <c r="D68" s="2" t="s">
        <v>33</v>
      </c>
      <c r="E68" s="9">
        <f>E70+E69</f>
        <v>780000</v>
      </c>
    </row>
    <row r="69" spans="1:5" ht="14.1" customHeight="1" x14ac:dyDescent="0.25">
      <c r="A69" s="5"/>
      <c r="B69" s="4">
        <v>5331</v>
      </c>
      <c r="C69" s="3"/>
      <c r="D69" s="24" t="s">
        <v>71</v>
      </c>
      <c r="E69" s="25">
        <v>500000</v>
      </c>
    </row>
    <row r="70" spans="1:5" ht="14.1" customHeight="1" x14ac:dyDescent="0.25">
      <c r="A70" s="5"/>
      <c r="B70" s="4" t="s">
        <v>50</v>
      </c>
      <c r="C70" s="3"/>
      <c r="D70" s="3" t="s">
        <v>51</v>
      </c>
      <c r="E70" s="10">
        <v>280000</v>
      </c>
    </row>
    <row r="71" spans="1:5" ht="14.1" customHeight="1" x14ac:dyDescent="0.25">
      <c r="A71" s="5">
        <v>3113</v>
      </c>
      <c r="B71" s="4"/>
      <c r="C71" s="3"/>
      <c r="D71" s="2" t="s">
        <v>34</v>
      </c>
      <c r="E71" s="9">
        <f>E72+E73</f>
        <v>5515000</v>
      </c>
    </row>
    <row r="72" spans="1:5" ht="14.1" customHeight="1" x14ac:dyDescent="0.25">
      <c r="A72" s="5"/>
      <c r="B72" s="4" t="s">
        <v>50</v>
      </c>
      <c r="C72" s="3"/>
      <c r="D72" s="3" t="s">
        <v>51</v>
      </c>
      <c r="E72" s="10">
        <v>15000</v>
      </c>
    </row>
    <row r="73" spans="1:5" ht="14.1" customHeight="1" x14ac:dyDescent="0.25">
      <c r="A73" s="5"/>
      <c r="B73" s="4" t="s">
        <v>52</v>
      </c>
      <c r="C73" s="3"/>
      <c r="D73" s="3" t="s">
        <v>53</v>
      </c>
      <c r="E73" s="10">
        <v>5500000</v>
      </c>
    </row>
    <row r="74" spans="1:5" ht="14.1" customHeight="1" x14ac:dyDescent="0.25">
      <c r="A74" s="5">
        <v>3311</v>
      </c>
      <c r="B74" s="5"/>
      <c r="C74" s="3"/>
      <c r="D74" s="2" t="s">
        <v>35</v>
      </c>
      <c r="E74" s="9">
        <v>25000</v>
      </c>
    </row>
    <row r="75" spans="1:5" ht="14.1" customHeight="1" x14ac:dyDescent="0.25">
      <c r="A75" s="5"/>
      <c r="B75" s="5" t="s">
        <v>50</v>
      </c>
      <c r="C75" s="3"/>
      <c r="D75" s="3" t="s">
        <v>51</v>
      </c>
      <c r="E75" s="10">
        <v>25000</v>
      </c>
    </row>
    <row r="76" spans="1:5" ht="14.1" customHeight="1" x14ac:dyDescent="0.25">
      <c r="A76" s="5">
        <v>3314</v>
      </c>
      <c r="B76" s="4"/>
      <c r="C76" s="3"/>
      <c r="D76" s="2" t="s">
        <v>46</v>
      </c>
      <c r="E76" s="9">
        <f>E77</f>
        <v>95000</v>
      </c>
    </row>
    <row r="77" spans="1:5" ht="14.1" customHeight="1" x14ac:dyDescent="0.25">
      <c r="A77" s="5"/>
      <c r="B77" s="4" t="s">
        <v>50</v>
      </c>
      <c r="C77" s="3"/>
      <c r="D77" s="3" t="s">
        <v>51</v>
      </c>
      <c r="E77" s="10">
        <v>95000</v>
      </c>
    </row>
    <row r="78" spans="1:5" ht="14.1" customHeight="1" x14ac:dyDescent="0.25">
      <c r="A78" s="5">
        <v>3319</v>
      </c>
      <c r="B78" s="4"/>
      <c r="C78" s="3"/>
      <c r="D78" s="2" t="s">
        <v>36</v>
      </c>
      <c r="E78" s="9">
        <v>130000</v>
      </c>
    </row>
    <row r="79" spans="1:5" ht="14.1" customHeight="1" x14ac:dyDescent="0.25">
      <c r="A79" s="5"/>
      <c r="B79" s="4" t="s">
        <v>50</v>
      </c>
      <c r="C79" s="3"/>
      <c r="D79" s="3" t="s">
        <v>51</v>
      </c>
      <c r="E79" s="10">
        <v>130000</v>
      </c>
    </row>
    <row r="80" spans="1:5" ht="14.1" customHeight="1" x14ac:dyDescent="0.25">
      <c r="A80" s="5">
        <v>3330</v>
      </c>
      <c r="B80" s="5">
        <v>5223</v>
      </c>
      <c r="C80" s="3"/>
      <c r="D80" s="2" t="s">
        <v>14</v>
      </c>
      <c r="E80" s="9">
        <v>2719</v>
      </c>
    </row>
    <row r="81" spans="1:5" ht="14.1" customHeight="1" x14ac:dyDescent="0.25">
      <c r="A81" s="5">
        <v>3399</v>
      </c>
      <c r="B81" s="5">
        <v>5194</v>
      </c>
      <c r="C81" s="3"/>
      <c r="D81" s="2" t="s">
        <v>22</v>
      </c>
      <c r="E81" s="9">
        <v>40000</v>
      </c>
    </row>
    <row r="82" spans="1:5" ht="14.1" customHeight="1" x14ac:dyDescent="0.25">
      <c r="A82" s="5">
        <v>3429</v>
      </c>
      <c r="B82" s="4"/>
      <c r="C82" s="3"/>
      <c r="D82" s="2" t="s">
        <v>54</v>
      </c>
      <c r="E82" s="9">
        <v>100000</v>
      </c>
    </row>
    <row r="83" spans="1:5" ht="14.1" customHeight="1" x14ac:dyDescent="0.25">
      <c r="A83" s="5"/>
      <c r="B83" s="4" t="s">
        <v>50</v>
      </c>
      <c r="C83" s="3"/>
      <c r="D83" s="3" t="s">
        <v>51</v>
      </c>
      <c r="E83" s="10">
        <v>100000</v>
      </c>
    </row>
    <row r="84" spans="1:5" ht="14.1" customHeight="1" x14ac:dyDescent="0.25">
      <c r="A84" s="5">
        <v>3525</v>
      </c>
      <c r="B84" s="5">
        <v>5221</v>
      </c>
      <c r="C84" s="3"/>
      <c r="D84" s="2" t="s">
        <v>68</v>
      </c>
      <c r="E84" s="9">
        <v>20000</v>
      </c>
    </row>
    <row r="85" spans="1:5" ht="14.1" customHeight="1" x14ac:dyDescent="0.25">
      <c r="A85" s="5">
        <v>3612</v>
      </c>
      <c r="B85" s="4"/>
      <c r="C85" s="3"/>
      <c r="D85" s="2" t="s">
        <v>25</v>
      </c>
      <c r="E85" s="9">
        <v>20000</v>
      </c>
    </row>
    <row r="86" spans="1:5" ht="14.1" customHeight="1" x14ac:dyDescent="0.25">
      <c r="A86" s="5"/>
      <c r="B86" s="4" t="s">
        <v>50</v>
      </c>
      <c r="C86" s="3"/>
      <c r="D86" s="3" t="s">
        <v>51</v>
      </c>
      <c r="E86" s="10">
        <v>100000</v>
      </c>
    </row>
    <row r="87" spans="1:5" ht="14.1" customHeight="1" x14ac:dyDescent="0.25">
      <c r="A87" s="5">
        <v>3631</v>
      </c>
      <c r="B87" s="4"/>
      <c r="C87" s="3"/>
      <c r="D87" s="2" t="s">
        <v>37</v>
      </c>
      <c r="E87" s="9">
        <f>E88+E89</f>
        <v>560000</v>
      </c>
    </row>
    <row r="88" spans="1:5" ht="14.1" customHeight="1" x14ac:dyDescent="0.25">
      <c r="A88" s="5"/>
      <c r="B88" s="4" t="s">
        <v>50</v>
      </c>
      <c r="C88" s="3"/>
      <c r="D88" s="3" t="s">
        <v>51</v>
      </c>
      <c r="E88" s="10">
        <v>410000</v>
      </c>
    </row>
    <row r="89" spans="1:5" ht="14.1" customHeight="1" x14ac:dyDescent="0.25">
      <c r="A89" s="5"/>
      <c r="B89" s="4" t="s">
        <v>52</v>
      </c>
      <c r="C89" s="3"/>
      <c r="D89" s="3" t="s">
        <v>53</v>
      </c>
      <c r="E89" s="10">
        <v>150000</v>
      </c>
    </row>
    <row r="90" spans="1:5" ht="14.1" customHeight="1" x14ac:dyDescent="0.25">
      <c r="A90" s="5">
        <v>3632</v>
      </c>
      <c r="B90" s="4"/>
      <c r="C90" s="3"/>
      <c r="D90" s="2" t="s">
        <v>48</v>
      </c>
      <c r="E90" s="9">
        <f>E91</f>
        <v>10000</v>
      </c>
    </row>
    <row r="91" spans="1:5" ht="14.1" customHeight="1" x14ac:dyDescent="0.25">
      <c r="A91" s="5"/>
      <c r="B91" s="4" t="s">
        <v>50</v>
      </c>
      <c r="C91" s="3"/>
      <c r="D91" s="3" t="s">
        <v>51</v>
      </c>
      <c r="E91" s="10">
        <v>10000</v>
      </c>
    </row>
    <row r="92" spans="1:5" ht="14.1" customHeight="1" x14ac:dyDescent="0.25">
      <c r="A92" s="5">
        <v>3635</v>
      </c>
      <c r="B92" s="5">
        <v>6119</v>
      </c>
      <c r="C92" s="3"/>
      <c r="D92" s="2" t="s">
        <v>15</v>
      </c>
      <c r="E92" s="9">
        <v>1000000</v>
      </c>
    </row>
    <row r="93" spans="1:5" ht="14.1" customHeight="1" x14ac:dyDescent="0.25">
      <c r="A93" s="5">
        <v>3636</v>
      </c>
      <c r="B93" s="5">
        <v>6121</v>
      </c>
      <c r="C93" s="3"/>
      <c r="D93" s="2" t="s">
        <v>58</v>
      </c>
      <c r="E93" s="9">
        <v>500000</v>
      </c>
    </row>
    <row r="94" spans="1:5" ht="14.1" customHeight="1" x14ac:dyDescent="0.25">
      <c r="A94" s="5" t="s">
        <v>55</v>
      </c>
      <c r="B94" s="4"/>
      <c r="C94" s="3"/>
      <c r="D94" s="2" t="s">
        <v>56</v>
      </c>
      <c r="E94" s="9">
        <f>E95+E96</f>
        <v>1986000</v>
      </c>
    </row>
    <row r="95" spans="1:5" ht="14.1" customHeight="1" x14ac:dyDescent="0.25">
      <c r="A95" s="4"/>
      <c r="B95" s="4" t="s">
        <v>50</v>
      </c>
      <c r="C95" s="3"/>
      <c r="D95" s="3" t="s">
        <v>51</v>
      </c>
      <c r="E95" s="10">
        <v>1936000</v>
      </c>
    </row>
    <row r="96" spans="1:5" ht="14.1" customHeight="1" x14ac:dyDescent="0.25">
      <c r="A96" s="4"/>
      <c r="B96" s="4" t="s">
        <v>52</v>
      </c>
      <c r="C96" s="3"/>
      <c r="D96" s="3" t="s">
        <v>53</v>
      </c>
      <c r="E96" s="10">
        <v>50000</v>
      </c>
    </row>
    <row r="97" spans="1:6" ht="14.1" customHeight="1" x14ac:dyDescent="0.25">
      <c r="A97" s="5">
        <v>3741</v>
      </c>
      <c r="B97" s="5">
        <v>5229</v>
      </c>
      <c r="C97" s="3"/>
      <c r="D97" s="2" t="s">
        <v>65</v>
      </c>
      <c r="E97" s="9">
        <v>10000</v>
      </c>
    </row>
    <row r="98" spans="1:6" ht="14.1" customHeight="1" x14ac:dyDescent="0.25">
      <c r="A98" s="5">
        <v>3745</v>
      </c>
      <c r="B98" s="4"/>
      <c r="C98" s="3"/>
      <c r="D98" s="2" t="s">
        <v>57</v>
      </c>
      <c r="E98" s="9">
        <v>150000</v>
      </c>
    </row>
    <row r="99" spans="1:6" ht="14.1" customHeight="1" x14ac:dyDescent="0.25">
      <c r="A99" s="5"/>
      <c r="B99" s="4" t="s">
        <v>50</v>
      </c>
      <c r="C99" s="3"/>
      <c r="D99" s="3" t="s">
        <v>51</v>
      </c>
      <c r="E99" s="10">
        <v>150000</v>
      </c>
    </row>
    <row r="100" spans="1:6" ht="14.1" customHeight="1" x14ac:dyDescent="0.25">
      <c r="A100" s="5">
        <v>3900</v>
      </c>
      <c r="B100" s="5">
        <v>5222</v>
      </c>
      <c r="C100" s="3"/>
      <c r="D100" s="2" t="s">
        <v>38</v>
      </c>
      <c r="E100" s="9">
        <v>35000</v>
      </c>
    </row>
    <row r="101" spans="1:6" ht="14.1" customHeight="1" x14ac:dyDescent="0.25">
      <c r="A101" s="5">
        <v>4351</v>
      </c>
      <c r="B101" s="5">
        <v>5221</v>
      </c>
      <c r="C101" s="3"/>
      <c r="D101" s="2" t="s">
        <v>74</v>
      </c>
      <c r="E101" s="9">
        <v>1200</v>
      </c>
    </row>
    <row r="102" spans="1:6" ht="14.1" customHeight="1" x14ac:dyDescent="0.25">
      <c r="A102" s="5">
        <v>5213</v>
      </c>
      <c r="B102" s="5">
        <v>5903</v>
      </c>
      <c r="C102" s="3"/>
      <c r="D102" s="2" t="s">
        <v>66</v>
      </c>
      <c r="E102" s="9">
        <v>5000</v>
      </c>
    </row>
    <row r="103" spans="1:6" ht="14.1" customHeight="1" x14ac:dyDescent="0.25">
      <c r="A103" s="5">
        <v>5512</v>
      </c>
      <c r="B103" s="5" t="s">
        <v>50</v>
      </c>
      <c r="C103" s="3"/>
      <c r="D103" s="2" t="s">
        <v>23</v>
      </c>
      <c r="E103" s="9">
        <v>35000</v>
      </c>
    </row>
    <row r="104" spans="1:6" ht="14.1" customHeight="1" x14ac:dyDescent="0.25">
      <c r="A104" s="5">
        <v>6112</v>
      </c>
      <c r="B104" s="3"/>
      <c r="C104" s="3"/>
      <c r="D104" s="2" t="s">
        <v>39</v>
      </c>
      <c r="E104" s="9">
        <f>E105</f>
        <v>1443000</v>
      </c>
    </row>
    <row r="105" spans="1:6" ht="14.1" customHeight="1" x14ac:dyDescent="0.25">
      <c r="A105" s="5"/>
      <c r="B105" s="4" t="s">
        <v>50</v>
      </c>
      <c r="C105" s="3"/>
      <c r="D105" s="3" t="s">
        <v>51</v>
      </c>
      <c r="E105" s="10">
        <v>1443000</v>
      </c>
    </row>
    <row r="106" spans="1:6" ht="14.1" customHeight="1" x14ac:dyDescent="0.25">
      <c r="A106" s="5">
        <v>6171</v>
      </c>
      <c r="B106" s="3"/>
      <c r="C106" s="3"/>
      <c r="D106" s="2" t="s">
        <v>28</v>
      </c>
      <c r="E106" s="9">
        <f>E107+E108</f>
        <v>6459000</v>
      </c>
    </row>
    <row r="107" spans="1:6" ht="14.1" customHeight="1" x14ac:dyDescent="0.25">
      <c r="A107" s="5"/>
      <c r="B107" s="4" t="s">
        <v>50</v>
      </c>
      <c r="C107" s="3"/>
      <c r="D107" s="3" t="s">
        <v>51</v>
      </c>
      <c r="E107" s="10">
        <v>5649000</v>
      </c>
    </row>
    <row r="108" spans="1:6" ht="14.1" customHeight="1" x14ac:dyDescent="0.25">
      <c r="A108" s="5"/>
      <c r="B108" s="4" t="s">
        <v>52</v>
      </c>
      <c r="C108" s="3"/>
      <c r="D108" s="3" t="s">
        <v>53</v>
      </c>
      <c r="E108" s="10">
        <v>810000</v>
      </c>
    </row>
    <row r="109" spans="1:6" ht="14.1" customHeight="1" x14ac:dyDescent="0.25">
      <c r="A109" s="5">
        <v>6310</v>
      </c>
      <c r="B109" s="5">
        <v>5163</v>
      </c>
      <c r="C109" s="3"/>
      <c r="D109" s="2" t="s">
        <v>24</v>
      </c>
      <c r="E109" s="9">
        <v>10000</v>
      </c>
    </row>
    <row r="110" spans="1:6" ht="14.1" customHeight="1" x14ac:dyDescent="0.25">
      <c r="A110" s="5">
        <v>6399</v>
      </c>
      <c r="B110" s="4" t="s">
        <v>50</v>
      </c>
      <c r="C110" s="3"/>
      <c r="D110" s="2" t="s">
        <v>40</v>
      </c>
      <c r="E110" s="9">
        <v>388630</v>
      </c>
    </row>
    <row r="111" spans="1:6" ht="14.1" customHeight="1" x14ac:dyDescent="0.25">
      <c r="A111" s="5">
        <v>6409</v>
      </c>
      <c r="B111" s="4">
        <v>6349</v>
      </c>
      <c r="C111" s="3"/>
      <c r="D111" s="2" t="s">
        <v>70</v>
      </c>
      <c r="E111" s="9">
        <v>464209</v>
      </c>
    </row>
    <row r="112" spans="1:6" ht="14.1" customHeight="1" x14ac:dyDescent="0.25">
      <c r="A112" s="5"/>
      <c r="B112" s="3"/>
      <c r="C112" s="3"/>
      <c r="D112" s="18" t="s">
        <v>60</v>
      </c>
      <c r="E112" s="17">
        <f>E58+E60+E63+E64+E66+E68+E71+E74+E76+E78+E80+E81+E82+E84+E85+E87+E90+E92+E93+E94+E97+E98+E100+E102+E103+E104+E106+E109+E110+E111+E101</f>
        <v>22744758</v>
      </c>
      <c r="F112" s="7"/>
    </row>
    <row r="113" spans="1:5" x14ac:dyDescent="0.25">
      <c r="E113" s="7"/>
    </row>
    <row r="116" spans="1:5" x14ac:dyDescent="0.25">
      <c r="A116" s="6" t="s">
        <v>73</v>
      </c>
    </row>
    <row r="117" spans="1:5" x14ac:dyDescent="0.25">
      <c r="A117" t="s">
        <v>63</v>
      </c>
    </row>
    <row r="119" spans="1:5" x14ac:dyDescent="0.25">
      <c r="A119" t="s">
        <v>67</v>
      </c>
    </row>
    <row r="120" spans="1:5" x14ac:dyDescent="0.25">
      <c r="A120" t="s">
        <v>64</v>
      </c>
    </row>
  </sheetData>
  <pageMargins left="0.70866141732283472" right="0.70866141732283472" top="0.39370078740157483" bottom="0.3937007874015748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List4</vt:lpstr>
    </vt:vector>
  </TitlesOfParts>
  <Company>OÚ Louňovice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Louňovice</dc:creator>
  <cp:lastModifiedBy>kodejsova</cp:lastModifiedBy>
  <cp:lastPrinted>2020-02-10T14:59:21Z</cp:lastPrinted>
  <dcterms:created xsi:type="dcterms:W3CDTF">2011-02-14T10:56:17Z</dcterms:created>
  <dcterms:modified xsi:type="dcterms:W3CDTF">2020-03-12T10:08:59Z</dcterms:modified>
</cp:coreProperties>
</file>